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10" windowHeight="1215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<sst xmlns="http://schemas.openxmlformats.org/spreadsheetml/2006/main" count="111" uniqueCount="59">
  <si>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</si>
  <si>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</si>
  <si>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</si>
  <si>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</si>
  <si>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</si>
  <si>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</si>
  <si>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</si>
  <si>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</si>
  <si>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</si>
  <si>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</si>
  <si>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</si>
  <si>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</si>
  <si>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</si>
  <si>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</si>
  <si>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</si>
  <si>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</si>
  <si>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</si>
  <si>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</si>
  <si>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</si>
  <si>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</si>
  <si>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</si>
  <si>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</si>
  <si>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</si>
  <si>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</si>
  <si>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</si>
  <si>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</si>
  <si>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</si>
  <si>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</si>
  <si>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</si>
  <si>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</si>
  <si>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</si>
  <si>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</si>
  <si>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</si>
  <si>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Quoted Rate in Words</t>
  </si>
  <si>
    <t>Quoted Rate in Figures</t>
  </si>
  <si>
    <t>INR and Other Currency</t>
  </si>
  <si>
    <t>Partial Conversion</t>
  </si>
  <si>
    <t>USD</t>
  </si>
  <si>
    <t>Name of the Bidder/ Bidding Firm / Company :</t>
  </si>
  <si>
    <r>
      <t xml:space="preserve">Estimated Rate in
</t>
    </r>
    <r>
      <rPr>
        <b/>
        <sz val="11"/>
        <color indexed="10"/>
        <rFont val="Arial"/>
        <family val="2"/>
      </rPr>
      <t>Rs.      P</t>
    </r>
  </si>
  <si>
    <t xml:space="preserve">Name of Work: Supply, Installation, Integration, Testing and Commissioning (SITC) of Digital Planetarium and onsite comprehensive warranty (three years), post warranty comprehensive maintenance (two years) and operation of the equipments of the entire setup for 5 years post installation at Science Learning and Creativity Centre, Shimla, Himachal Pradesh </t>
  </si>
  <si>
    <t>Contract No:  I-18012/7/23(257)</t>
  </si>
  <si>
    <t xml:space="preserve">Supply, Installation, Integration, Testing and Commissioning (SITC) of Digital Planetarium and onsite comprehensive warranty (three years), post warranty comprehensive maintenance (two years) and operation of the equipments of the entire setup for 5 years post installation at Science Learning and Creativity Centre, Shimla, Himachal Pradesh </t>
  </si>
  <si>
    <t>Bill of Quantity for HIMCOST, Shimla Project</t>
  </si>
  <si>
    <t>Job</t>
  </si>
  <si>
    <r>
      <t xml:space="preserve">Total Operation Charges during 1st  year 
(Inclusive of all duties &amp; taxes)
</t>
    </r>
    <r>
      <rPr>
        <b/>
        <sz val="12"/>
        <color indexed="10"/>
        <rFont val="Arial"/>
        <family val="2"/>
      </rPr>
      <t>To be quoted in INR Only</t>
    </r>
  </si>
  <si>
    <r>
      <t xml:space="preserve">Total Operation Charges during 2nd  year 
(Inclusive of all duties &amp; taxes)
</t>
    </r>
    <r>
      <rPr>
        <b/>
        <sz val="12"/>
        <color indexed="10"/>
        <rFont val="Arial"/>
        <family val="2"/>
      </rPr>
      <t>To be quoted in INR Only</t>
    </r>
  </si>
  <si>
    <r>
      <t xml:space="preserve">Total Operation Charges during 3rd  year 
(Inclusive of all duties &amp; taxes)
</t>
    </r>
    <r>
      <rPr>
        <b/>
        <sz val="12"/>
        <color indexed="10"/>
        <rFont val="Arial"/>
        <family val="2"/>
      </rPr>
      <t>To be quoted in INR Only</t>
    </r>
  </si>
  <si>
    <r>
      <t xml:space="preserve">Total Operation Charges during 4th  year 
(Inclusive of all duties &amp; taxes)
</t>
    </r>
    <r>
      <rPr>
        <b/>
        <sz val="12"/>
        <color indexed="10"/>
        <rFont val="Arial"/>
        <family val="2"/>
      </rPr>
      <t>To be quoted in INR Only</t>
    </r>
  </si>
  <si>
    <r>
      <t xml:space="preserve">Total Operation Charges during 5th  year 
(Inclusive of all duties &amp; taxes)
</t>
    </r>
    <r>
      <rPr>
        <b/>
        <sz val="12"/>
        <color indexed="10"/>
        <rFont val="Arial"/>
        <family val="2"/>
      </rPr>
      <t>To be quoted in INR Only</t>
    </r>
  </si>
  <si>
    <r>
      <t xml:space="preserve">1st year of Post warranty/DLP Comprehensive Annual Maintenance of entire facility (Payment to be made in half yearly post successful service)
(Inclusive of all duties &amp; taxes)
</t>
    </r>
    <r>
      <rPr>
        <b/>
        <sz val="12"/>
        <color indexed="10"/>
        <rFont val="Arial"/>
        <family val="2"/>
      </rPr>
      <t>To be quoted in INR Only</t>
    </r>
  </si>
  <si>
    <r>
      <t xml:space="preserve">2nd year of Post warranty/DLP Comprehensive Annual Maintenance of entire facility (Payment to be made in half yearly post successful service)
(Inclusive of all duties &amp; taxes)
</t>
    </r>
    <r>
      <rPr>
        <b/>
        <sz val="11"/>
        <color indexed="10"/>
        <rFont val="Arial"/>
        <family val="2"/>
      </rPr>
      <t xml:space="preserve">
</t>
    </r>
    <r>
      <rPr>
        <b/>
        <sz val="12"/>
        <color indexed="10"/>
        <rFont val="Arial"/>
        <family val="2"/>
      </rPr>
      <t>To be quoted in INR Only</t>
    </r>
  </si>
  <si>
    <t>Total Amount including tax component as per Column M
(Other than INR)</t>
  </si>
  <si>
    <t>Total amount from Column N to Column AY)
(IN INR)</t>
  </si>
  <si>
    <r>
      <t xml:space="preserve">Total Amount in INR taken together as per Annexure J Cost Breakup
(Inclusive  of all duties &amp; taxes)
</t>
    </r>
    <r>
      <rPr>
        <b/>
        <sz val="14"/>
        <color indexed="10"/>
        <rFont val="Arial"/>
        <family val="2"/>
      </rPr>
      <t>To be quoted in INR Only</t>
    </r>
  </si>
  <si>
    <t>Tender Inviting Authority: National Council of Science Museums                                                                                                                 ANNEXURE I</t>
  </si>
  <si>
    <t>INR,USD,JPY,EUR,GBP</t>
  </si>
  <si>
    <t xml:space="preserve">Quoted Currency
(For Column M Only) </t>
  </si>
  <si>
    <r>
      <t>Total Amount</t>
    </r>
    <r>
      <rPr>
        <b/>
        <sz val="11"/>
        <color indexed="10"/>
        <rFont val="Arial"/>
        <family val="2"/>
      </rPr>
      <t xml:space="preserve"> </t>
    </r>
    <r>
      <rPr>
        <b/>
        <sz val="12"/>
        <color indexed="10"/>
        <rFont val="Arial"/>
        <family val="2"/>
      </rPr>
      <t xml:space="preserve">Other than INR </t>
    </r>
    <r>
      <rPr>
        <b/>
        <sz val="12"/>
        <rFont val="Arial"/>
        <family val="2"/>
      </rPr>
      <t>taken</t>
    </r>
    <r>
      <rPr>
        <b/>
        <sz val="11"/>
        <rFont val="Arial"/>
        <family val="2"/>
      </rPr>
      <t xml:space="preserve"> together as per Annexure J Cost Breakup
(Exclusive of all duties &amp; taxes in India)
</t>
    </r>
    <r>
      <rPr>
        <b/>
        <sz val="11"/>
        <color indexed="10"/>
        <rFont val="Arial"/>
        <family val="2"/>
      </rPr>
      <t xml:space="preserve">
To be quoted as per the currency selected in Column L only.</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</si>
</sst>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72"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protection/>
    </xf>
    <xf numFmtId="172" fontId="6" fillId="0" borderId="11" xfId="59" applyNumberFormat="1" applyFont="1" applyFill="1" applyBorder="1" applyAlignment="1">
      <alignmen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9" xfId="59" applyNumberFormat="1" applyFont="1" applyFill="1" applyBorder="1" applyAlignment="1">
      <alignment horizontal="right" vertical="top"/>
      <protection/>
    </xf>
    <xf numFmtId="0" fontId="2" fillId="0" borderId="2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36" borderId="11" xfId="57" applyNumberFormat="1" applyFont="1" applyFill="1" applyBorder="1" applyAlignment="1" applyProtection="1">
      <alignment horizontal="right" vertical="top"/>
      <protection locked="0"/>
    </xf>
    <xf numFmtId="2" fontId="2" fillId="33" borderId="12"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Y14" sqref="AY14"/>
    </sheetView>
  </sheetViews>
  <sheetFormatPr defaultColWidth="9.140625" defaultRowHeight="15"/>
  <cols>
    <col min="1" max="1" width="14.7109375" style="29" customWidth="1"/>
    <col min="2" max="2" width="59.28125" style="29" customWidth="1"/>
    <col min="3" max="3" width="13.57421875" style="29" hidden="1" customWidth="1"/>
    <col min="4" max="4" width="12.421875" style="29" customWidth="1"/>
    <col min="5" max="5" width="13.421875" style="29" customWidth="1"/>
    <col min="6" max="6" width="15.140625" style="29" hidden="1" customWidth="1"/>
    <col min="7" max="7" width="14.140625" style="29" hidden="1" customWidth="1"/>
    <col min="8" max="8" width="13.8515625" style="29" hidden="1" customWidth="1"/>
    <col min="9" max="10" width="12.140625" style="29" hidden="1" customWidth="1"/>
    <col min="11" max="11" width="12.421875" style="29" hidden="1" customWidth="1"/>
    <col min="12" max="12" width="18.421875" style="29" customWidth="1"/>
    <col min="13" max="13" width="25.57421875" style="29" customWidth="1"/>
    <col min="14" max="14" width="31.7109375" style="56" customWidth="1"/>
    <col min="15" max="15" width="30.00390625" style="29" customWidth="1"/>
    <col min="16" max="16" width="30.28125" style="29" customWidth="1"/>
    <col min="17" max="17" width="20.8515625" style="29" customWidth="1"/>
    <col min="18" max="18" width="22.140625" style="29" customWidth="1"/>
    <col min="19" max="19" width="21.421875" style="29" customWidth="1"/>
    <col min="20" max="20" width="28.421875" style="29"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0" width="9.140625" style="29" hidden="1" customWidth="1"/>
    <col min="51" max="51" width="24.28125" style="29" customWidth="1"/>
    <col min="52" max="52" width="24.7109375" style="29" hidden="1" customWidth="1"/>
    <col min="53" max="53" width="27.57421875" style="29" customWidth="1"/>
    <col min="54" max="54" width="30.574218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74" t="str">
        <f>B2&amp;" BoQ"</f>
        <v>Item Wise BoQ</v>
      </c>
      <c r="B1" s="74"/>
      <c r="C1" s="74"/>
      <c r="D1" s="74"/>
      <c r="E1" s="74"/>
      <c r="F1" s="74"/>
      <c r="G1" s="74"/>
      <c r="H1" s="74"/>
      <c r="I1" s="74"/>
      <c r="J1" s="74"/>
      <c r="K1" s="74"/>
      <c r="L1" s="74"/>
      <c r="O1" s="2"/>
      <c r="P1" s="2"/>
      <c r="Q1" s="3"/>
      <c r="IE1" s="3"/>
      <c r="IF1" s="3"/>
      <c r="IG1" s="3"/>
      <c r="IH1" s="3"/>
      <c r="II1" s="3"/>
    </row>
    <row r="2" spans="1:17" s="1" customFormat="1" ht="51" customHeight="1" hidden="1">
      <c r="A2" s="31" t="s">
        <v>3</v>
      </c>
      <c r="B2" s="31" t="s">
        <v>32</v>
      </c>
      <c r="C2" s="31" t="s">
        <v>4</v>
      </c>
      <c r="D2" s="31" t="s">
        <v>35</v>
      </c>
      <c r="E2" s="31" t="s">
        <v>56</v>
      </c>
      <c r="J2" s="4"/>
      <c r="K2" s="4"/>
      <c r="L2" s="4"/>
      <c r="O2" s="2"/>
      <c r="P2" s="2"/>
      <c r="Q2" s="3"/>
    </row>
    <row r="3" spans="1:243" s="1" customFormat="1" ht="39" customHeight="1" hidden="1">
      <c r="A3" s="1" t="s">
        <v>5</v>
      </c>
      <c r="IE3" s="3"/>
      <c r="IF3" s="3"/>
      <c r="IG3" s="3"/>
      <c r="IH3" s="3"/>
      <c r="II3" s="3"/>
    </row>
    <row r="4" spans="1:243" s="5" customFormat="1" ht="30" customHeight="1">
      <c r="A4" s="75"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 customHeight="1">
      <c r="A5" s="75" t="s">
        <v>40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 customHeight="1">
      <c r="A6" s="75" t="s">
        <v>41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60.75" customHeight="1">
      <c r="A8" s="32" t="s">
        <v>38</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8"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204.75">
      <c r="A11" s="11" t="s">
        <v>0</v>
      </c>
      <c r="B11" s="57" t="s">
        <v>14</v>
      </c>
      <c r="C11" s="57" t="s">
        <v>1</v>
      </c>
      <c r="D11" s="57" t="s">
        <v>15</v>
      </c>
      <c r="E11" s="57" t="s">
        <v>16</v>
      </c>
      <c r="F11" s="57" t="s">
        <v>39</v>
      </c>
      <c r="G11" s="57"/>
      <c r="H11" s="57"/>
      <c r="I11" s="57" t="s">
        <v>17</v>
      </c>
      <c r="J11" s="57" t="s">
        <v>18</v>
      </c>
      <c r="K11" s="57" t="s">
        <v>19</v>
      </c>
      <c r="L11" s="57" t="s">
        <v>57</v>
      </c>
      <c r="M11" s="58" t="s">
        <v>58</v>
      </c>
      <c r="N11" s="57" t="s">
        <v>54</v>
      </c>
      <c r="O11" s="57" t="s">
        <v>50</v>
      </c>
      <c r="P11" s="57" t="s">
        <v>51</v>
      </c>
      <c r="Q11" s="57" t="s">
        <v>45</v>
      </c>
      <c r="R11" s="57" t="s">
        <v>46</v>
      </c>
      <c r="S11" s="57" t="s">
        <v>47</v>
      </c>
      <c r="T11" s="57" t="s">
        <v>48</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49</v>
      </c>
      <c r="AZ11" s="57"/>
      <c r="BA11" s="59" t="s">
        <v>52</v>
      </c>
      <c r="BB11" s="59" t="s">
        <v>53</v>
      </c>
      <c r="BC11" s="60" t="s">
        <v>20</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2" customFormat="1" ht="35.25" customHeight="1">
      <c r="A13" s="33">
        <v>1</v>
      </c>
      <c r="B13" s="34" t="s">
        <v>43</v>
      </c>
      <c r="C13" s="35"/>
      <c r="D13" s="36"/>
      <c r="E13" s="15"/>
      <c r="F13" s="36"/>
      <c r="G13" s="16"/>
      <c r="H13" s="16"/>
      <c r="I13" s="37"/>
      <c r="J13" s="17"/>
      <c r="K13" s="18"/>
      <c r="L13" s="18"/>
      <c r="M13" s="19"/>
      <c r="N13" s="20"/>
      <c r="O13" s="24"/>
      <c r="P13" s="64"/>
      <c r="Q13" s="20"/>
      <c r="R13" s="20"/>
      <c r="S13" s="64"/>
      <c r="T13" s="65"/>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3">
        <v>1</v>
      </c>
      <c r="IF13" s="23" t="s">
        <v>21</v>
      </c>
      <c r="IG13" s="23" t="s">
        <v>22</v>
      </c>
      <c r="IH13" s="23">
        <v>10</v>
      </c>
      <c r="II13" s="23" t="s">
        <v>23</v>
      </c>
    </row>
    <row r="14" spans="1:243" s="22" customFormat="1" ht="123.75" customHeight="1">
      <c r="A14" s="33">
        <v>1.01</v>
      </c>
      <c r="B14" s="39" t="s">
        <v>42</v>
      </c>
      <c r="C14" s="35" t="s">
        <v>22</v>
      </c>
      <c r="D14" s="36">
        <v>1</v>
      </c>
      <c r="E14" s="15" t="s">
        <v>44</v>
      </c>
      <c r="F14" s="36">
        <v>55</v>
      </c>
      <c r="G14" s="24"/>
      <c r="H14" s="16"/>
      <c r="I14" s="37" t="s">
        <v>25</v>
      </c>
      <c r="J14" s="17">
        <f>IF(I14="Less(-)",-1,1)</f>
        <v>1</v>
      </c>
      <c r="K14" s="18" t="s">
        <v>36</v>
      </c>
      <c r="L14" s="18" t="s">
        <v>37</v>
      </c>
      <c r="M14" s="67"/>
      <c r="N14" s="67"/>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14"/>
      <c r="BA14" s="38">
        <f>total_amount_ba($B$2,$D$2,D14,F14,J14,K14,M14)</f>
        <v>0</v>
      </c>
      <c r="BB14" s="21">
        <f>SUM(N14:AZ14)</f>
        <v>0</v>
      </c>
      <c r="BC14" s="39" t="str">
        <f>SpellNumber123(L14,BA14)</f>
        <v>USD Zero Only</v>
      </c>
      <c r="IE14" s="23">
        <v>1.01</v>
      </c>
      <c r="IF14" s="23" t="s">
        <v>26</v>
      </c>
      <c r="IG14" s="23" t="s">
        <v>22</v>
      </c>
      <c r="IH14" s="23">
        <v>123.223</v>
      </c>
      <c r="II14" s="23" t="s">
        <v>24</v>
      </c>
    </row>
    <row r="15" spans="1:243" s="22" customFormat="1" ht="24.75" customHeight="1">
      <c r="A15" s="40" t="s">
        <v>29</v>
      </c>
      <c r="B15" s="41"/>
      <c r="C15" s="42"/>
      <c r="D15" s="43"/>
      <c r="E15" s="43"/>
      <c r="F15" s="43"/>
      <c r="G15" s="43"/>
      <c r="H15" s="44"/>
      <c r="I15" s="44"/>
      <c r="J15" s="44"/>
      <c r="K15" s="44"/>
      <c r="L15" s="45"/>
      <c r="BA15" s="46">
        <f>SUM(BA13:BA14)</f>
        <v>0</v>
      </c>
      <c r="BB15" s="46">
        <f>SUM(BB13:BB14)</f>
        <v>0</v>
      </c>
      <c r="BC15" s="39" t="str">
        <f>SpellNumber(L15,BA15)</f>
        <v> Zero Only</v>
      </c>
      <c r="IE15" s="23">
        <v>4</v>
      </c>
      <c r="IF15" s="23" t="s">
        <v>27</v>
      </c>
      <c r="IG15" s="23" t="s">
        <v>28</v>
      </c>
      <c r="IH15" s="23">
        <v>10</v>
      </c>
      <c r="II15" s="23" t="s">
        <v>24</v>
      </c>
    </row>
    <row r="16" spans="1:243" s="27" customFormat="1" ht="54.75" customHeight="1" hidden="1">
      <c r="A16" s="41" t="s">
        <v>34</v>
      </c>
      <c r="B16" s="47"/>
      <c r="C16" s="25"/>
      <c r="D16" s="48"/>
      <c r="E16" s="49" t="s">
        <v>30</v>
      </c>
      <c r="F16" s="62"/>
      <c r="G16" s="50"/>
      <c r="H16" s="26"/>
      <c r="I16" s="26"/>
      <c r="J16" s="26"/>
      <c r="K16" s="51"/>
      <c r="L16" s="52"/>
      <c r="M16" s="53" t="s">
        <v>31</v>
      </c>
      <c r="O16" s="22"/>
      <c r="P16" s="22"/>
      <c r="Q16" s="22"/>
      <c r="R16" s="22"/>
      <c r="S16" s="22"/>
      <c r="BA16" s="63">
        <f>IF(ISBLANK(F16),0,IF(E16="Excess (+)",ROUND(BA15+(BA15*F16),2),IF(E16="Less (-)",ROUND(BA15+(BA15*F16*(-1)),2),0)))</f>
        <v>0</v>
      </c>
      <c r="BB16" s="54">
        <f>ROUND(BA16,0)</f>
        <v>0</v>
      </c>
      <c r="BC16" s="55" t="str">
        <f>SpellNumber(L16,BB16)</f>
        <v> Zero Only</v>
      </c>
      <c r="IE16" s="28"/>
      <c r="IF16" s="28"/>
      <c r="IG16" s="28"/>
      <c r="IH16" s="28"/>
      <c r="II16" s="28"/>
    </row>
    <row r="17" spans="1:243" s="27" customFormat="1" ht="43.5" customHeight="1">
      <c r="A17" s="40" t="s">
        <v>33</v>
      </c>
      <c r="B17" s="40"/>
      <c r="C17" s="71"/>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D6CC" sheet="1"/>
  <mergeCells count="8">
    <mergeCell ref="A9:BC9"/>
    <mergeCell ref="C17:BC17"/>
    <mergeCell ref="A1:L1"/>
    <mergeCell ref="A4:BC4"/>
    <mergeCell ref="A5:BC5"/>
    <mergeCell ref="A6:BC6"/>
    <mergeCell ref="A7:BC7"/>
    <mergeCell ref="B8:BC8"/>
  </mergeCells>
  <dataValidations count="24">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AS per Annexure J Cost Brakup" prompt="To be Quoted in Other than INR."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list" allowBlank="1" showInputMessage="1" showErrorMessage="1" sqref="L13 L14">
      <formula1>"INR,USD,JPY,EUR,GBP"</formula1>
    </dataValidation>
    <dataValidation type="decimal" allowBlank="1" showInputMessage="1" showErrorMessage="1" promptTitle="AS per Annexure J Cost Brakup" prompt="To be Quoted in INR Only." errorTitle="Invaid Entry" error="Only Numeric Values are allowed. " sqref="N14">
      <formula1>0</formula1>
      <formula2>999999999999999</formula2>
    </dataValidation>
    <dataValidation type="decimal" allowBlank="1" showInputMessage="1" showErrorMessage="1" promptTitle="To be quoted in INR Only." prompt="To be Quoted in INR Only." errorTitle="Invaid Entry" error="Only Numeric Values are allowed. " sqref="O14:AY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2014-12-11T06:40:55Z</cp:lastPrinted>
  <dcterms:created xsi:type="dcterms:W3CDTF">2009-01-30T06:42:42Z</dcterms:created>
  <dcterms:modified xsi:type="dcterms:W3CDTF">2023-12-04T08:09:13Z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zRhimB1HDysFvn4ws/O6wZ4JGI8=</vt:lpwstr>
  </property>
</Properties>
</file>